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125" windowWidth="11625" windowHeight="6795" activeTab="0"/>
  </bookViews>
  <sheets>
    <sheet name="Master" sheetId="1" r:id="rId1"/>
  </sheets>
  <definedNames>
    <definedName name="_xlnm.Print_Area" localSheetId="0">'Master'!$A$1:$N$46</definedName>
  </definedNames>
  <calcPr fullCalcOnLoad="1"/>
</workbook>
</file>

<file path=xl/sharedStrings.xml><?xml version="1.0" encoding="utf-8"?>
<sst xmlns="http://schemas.openxmlformats.org/spreadsheetml/2006/main" count="38" uniqueCount="34">
  <si>
    <t>NAME:</t>
  </si>
  <si>
    <t>DATE:</t>
  </si>
  <si>
    <t>SSN:</t>
  </si>
  <si>
    <t>CSEA</t>
  </si>
  <si>
    <t>Beginning</t>
  </si>
  <si>
    <t>Ending</t>
  </si>
  <si>
    <t>PBD</t>
  </si>
  <si>
    <t>Years</t>
  </si>
  <si>
    <t>Months</t>
  </si>
  <si>
    <t>Days</t>
  </si>
  <si>
    <t>*Months</t>
  </si>
  <si>
    <t>*Days</t>
  </si>
  <si>
    <t>*Proper figures for subtraction</t>
  </si>
  <si>
    <t>*Years</t>
  </si>
  <si>
    <t>figures</t>
  </si>
  <si>
    <t>TOTAL TIME BF:</t>
  </si>
  <si>
    <t>Years:</t>
  </si>
  <si>
    <t>Months:</t>
  </si>
  <si>
    <t>Days:</t>
  </si>
  <si>
    <t>Rate</t>
  </si>
  <si>
    <t>Long.</t>
  </si>
  <si>
    <t>Grade</t>
  </si>
  <si>
    <t>Paid</t>
  </si>
  <si>
    <t>Total</t>
  </si>
  <si>
    <t>Correct</t>
  </si>
  <si>
    <t>Difference</t>
  </si>
  <si>
    <t>Rate:</t>
  </si>
  <si>
    <t>TOTALS:</t>
  </si>
  <si>
    <t xml:space="preserve">        CALCULATING PAY ADJUSTMENTS FOR</t>
  </si>
  <si>
    <t xml:space="preserve">                    MONTHLY ENTITLEMENTS</t>
  </si>
  <si>
    <t>The program will calculate the period of years, months, and days, and will total the amounts that were paid, should have been paid,</t>
  </si>
  <si>
    <r>
      <t>Enter the Beginning and Ending dates in mm/dd/yy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format, and the dollar rates that </t>
    </r>
    <r>
      <rPr>
        <b/>
        <i/>
        <sz val="11"/>
        <rFont val="Times New Roman"/>
        <family val="1"/>
      </rPr>
      <t>were</t>
    </r>
    <r>
      <rPr>
        <i/>
        <sz val="11"/>
        <rFont val="Times New Roman"/>
        <family val="1"/>
      </rPr>
      <t xml:space="preserve"> paid and </t>
    </r>
    <r>
      <rPr>
        <b/>
        <i/>
        <sz val="11"/>
        <rFont val="Times New Roman"/>
        <family val="1"/>
      </rPr>
      <t>should have been</t>
    </r>
    <r>
      <rPr>
        <i/>
        <sz val="11"/>
        <rFont val="Times New Roman"/>
        <family val="1"/>
      </rPr>
      <t xml:space="preserve"> paid.</t>
    </r>
  </si>
  <si>
    <t>and the difference, with Grand Totals at the bottom.  Debit and credit documents can be prepared to match.</t>
  </si>
  <si>
    <t>(Use only the "Correct Rate" column if crediting entitlements for which no incorrect rate was paid.)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</si>
</sst>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yymmdd"/>
    <numFmt numFmtId="166" formatCode="mm/dd/yy"/>
    <numFmt numFmtId="167" formatCode="0.0000"/>
  </numFmts>
  <fonts count="41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55" applyFont="1" applyProtection="1">
      <alignment/>
      <protection/>
    </xf>
    <xf numFmtId="0" fontId="0" fillId="0" borderId="0" xfId="55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14" fontId="0" fillId="0" borderId="0" xfId="55" applyNumberFormat="1" applyFont="1" applyProtection="1">
      <alignment/>
      <protection/>
    </xf>
    <xf numFmtId="0" fontId="0" fillId="0" borderId="0" xfId="55" applyNumberFormat="1" applyFont="1" applyProtection="1">
      <alignment/>
      <protection/>
    </xf>
    <xf numFmtId="0" fontId="0" fillId="0" borderId="0" xfId="55" applyNumberFormat="1">
      <alignment/>
      <protection/>
    </xf>
    <xf numFmtId="0" fontId="0" fillId="0" borderId="10" xfId="55" applyFont="1" applyBorder="1" applyProtection="1">
      <alignment/>
      <protection/>
    </xf>
    <xf numFmtId="0" fontId="0" fillId="0" borderId="0" xfId="55" applyFont="1">
      <alignment/>
      <protection/>
    </xf>
    <xf numFmtId="14" fontId="0" fillId="0" borderId="0" xfId="55" applyNumberFormat="1" applyFont="1" applyProtection="1">
      <alignment/>
      <protection hidden="1"/>
    </xf>
    <xf numFmtId="0" fontId="0" fillId="0" borderId="0" xfId="55" applyFont="1" applyProtection="1">
      <alignment/>
      <protection hidden="1"/>
    </xf>
    <xf numFmtId="164" fontId="0" fillId="0" borderId="0" xfId="55" applyNumberFormat="1" applyFont="1" applyProtection="1">
      <alignment/>
      <protection hidden="1"/>
    </xf>
    <xf numFmtId="0" fontId="0" fillId="0" borderId="0" xfId="55" applyNumberFormat="1" applyFont="1" applyProtection="1">
      <alignment/>
      <protection hidden="1"/>
    </xf>
    <xf numFmtId="0" fontId="0" fillId="0" borderId="0" xfId="55" applyNumberFormat="1" applyProtection="1">
      <alignment/>
      <protection hidden="1"/>
    </xf>
    <xf numFmtId="0" fontId="1" fillId="0" borderId="0" xfId="55" applyNumberFormat="1" applyFont="1" applyProtection="1">
      <alignment/>
      <protection hidden="1"/>
    </xf>
    <xf numFmtId="0" fontId="2" fillId="0" borderId="0" xfId="55" applyFont="1" applyProtection="1">
      <alignment/>
      <protection/>
    </xf>
    <xf numFmtId="1" fontId="2" fillId="0" borderId="0" xfId="55" applyNumberFormat="1" applyFont="1" applyProtection="1">
      <alignment/>
      <protection hidden="1"/>
    </xf>
    <xf numFmtId="0" fontId="2" fillId="0" borderId="0" xfId="55" applyNumberFormat="1" applyFont="1" applyProtection="1">
      <alignment/>
      <protection hidden="1"/>
    </xf>
    <xf numFmtId="0" fontId="0" fillId="0" borderId="0" xfId="55" applyFont="1" quotePrefix="1">
      <alignment/>
      <protection/>
    </xf>
    <xf numFmtId="0" fontId="0" fillId="0" borderId="0" xfId="55" applyNumberFormat="1" applyFont="1">
      <alignment/>
      <protection/>
    </xf>
    <xf numFmtId="0" fontId="0" fillId="0" borderId="0" xfId="55" applyFont="1" applyAlignment="1" applyProtection="1">
      <alignment horizontal="right"/>
      <protection hidden="1"/>
    </xf>
    <xf numFmtId="0" fontId="1" fillId="0" borderId="0" xfId="55" applyFont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55" applyNumberFormat="1" applyFont="1" applyProtection="1">
      <alignment/>
      <protection hidden="1"/>
    </xf>
    <xf numFmtId="0" fontId="0" fillId="0" borderId="0" xfId="0" applyNumberFormat="1" applyAlignment="1">
      <alignment/>
    </xf>
    <xf numFmtId="164" fontId="0" fillId="0" borderId="0" xfId="55" applyNumberFormat="1" applyFont="1" applyProtection="1">
      <alignment/>
      <protection/>
    </xf>
    <xf numFmtId="164" fontId="0" fillId="0" borderId="0" xfId="0" applyNumberFormat="1" applyAlignment="1">
      <alignment horizontal="right"/>
    </xf>
    <xf numFmtId="0" fontId="2" fillId="0" borderId="0" xfId="55" applyNumberFormat="1" applyFont="1" applyProtection="1">
      <alignment/>
      <protection/>
    </xf>
    <xf numFmtId="164" fontId="0" fillId="0" borderId="0" xfId="55" applyNumberFormat="1" applyFont="1">
      <alignment/>
      <protection/>
    </xf>
    <xf numFmtId="164" fontId="0" fillId="0" borderId="0" xfId="55" applyNumberFormat="1">
      <alignment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 quotePrefix="1">
      <alignment/>
    </xf>
    <xf numFmtId="164" fontId="0" fillId="0" borderId="0" xfId="0" applyNumberFormat="1" applyBorder="1" applyAlignment="1">
      <alignment horizontal="center"/>
    </xf>
    <xf numFmtId="0" fontId="0" fillId="0" borderId="11" xfId="55" applyFont="1" applyBorder="1" applyAlignment="1" applyProtection="1">
      <alignment horizontal="right"/>
      <protection hidden="1"/>
    </xf>
    <xf numFmtId="0" fontId="2" fillId="0" borderId="0" xfId="0" applyFont="1" applyAlignment="1">
      <alignment/>
    </xf>
    <xf numFmtId="0" fontId="3" fillId="0" borderId="0" xfId="55" applyFont="1" applyAlignment="1" applyProtection="1">
      <alignment horizontal="left"/>
      <protection/>
    </xf>
    <xf numFmtId="0" fontId="4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2" fillId="0" borderId="0" xfId="55" applyFont="1" applyProtection="1">
      <alignment/>
      <protection locked="0"/>
    </xf>
    <xf numFmtId="14" fontId="2" fillId="0" borderId="0" xfId="55" applyNumberFormat="1" applyFo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55" applyFont="1" applyAlignment="1" applyProtection="1">
      <alignment horizontal="center"/>
      <protection locked="0"/>
    </xf>
    <xf numFmtId="0" fontId="3" fillId="0" borderId="0" xfId="55" applyFont="1" applyProtection="1">
      <alignment/>
      <protection/>
    </xf>
    <xf numFmtId="0" fontId="2" fillId="0" borderId="10" xfId="55" applyFont="1" applyBorder="1" applyProtection="1">
      <alignment/>
      <protection/>
    </xf>
    <xf numFmtId="0" fontId="2" fillId="0" borderId="12" xfId="55" applyFont="1" applyBorder="1" applyProtection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 applyProtection="1">
      <alignment horizontal="center"/>
      <protection hidden="1"/>
    </xf>
    <xf numFmtId="0" fontId="2" fillId="0" borderId="13" xfId="55" applyFont="1" applyBorder="1" applyAlignment="1" applyProtection="1">
      <alignment horizontal="center"/>
      <protection hidden="1"/>
    </xf>
    <xf numFmtId="0" fontId="2" fillId="0" borderId="14" xfId="55" applyFont="1" applyBorder="1" applyAlignment="1" applyProtection="1">
      <alignment horizontal="center"/>
      <protection hidden="1"/>
    </xf>
    <xf numFmtId="0" fontId="2" fillId="0" borderId="15" xfId="55" applyFont="1" applyBorder="1" applyAlignment="1" applyProtection="1">
      <alignment horizontal="center"/>
      <protection hidden="1"/>
    </xf>
    <xf numFmtId="14" fontId="2" fillId="0" borderId="0" xfId="55" applyNumberFormat="1" applyFont="1" applyProtection="1">
      <alignment/>
      <protection locked="0"/>
    </xf>
    <xf numFmtId="14" fontId="2" fillId="0" borderId="16" xfId="55" applyNumberFormat="1" applyFont="1" applyBorder="1" applyProtection="1">
      <alignment/>
      <protection locked="0"/>
    </xf>
    <xf numFmtId="8" fontId="2" fillId="0" borderId="17" xfId="55" applyNumberFormat="1" applyFont="1" applyBorder="1" applyProtection="1">
      <alignment/>
      <protection hidden="1"/>
    </xf>
    <xf numFmtId="8" fontId="2" fillId="0" borderId="18" xfId="55" applyNumberFormat="1" applyFont="1" applyBorder="1" applyProtection="1">
      <alignment/>
      <protection hidden="1"/>
    </xf>
    <xf numFmtId="8" fontId="2" fillId="0" borderId="0" xfId="55" applyNumberFormat="1" applyFont="1" applyAlignment="1" applyProtection="1">
      <alignment horizontal="center"/>
      <protection hidden="1"/>
    </xf>
    <xf numFmtId="14" fontId="2" fillId="0" borderId="11" xfId="55" applyNumberFormat="1" applyFont="1" applyBorder="1" applyProtection="1">
      <alignment/>
      <protection locked="0"/>
    </xf>
    <xf numFmtId="14" fontId="2" fillId="0" borderId="11" xfId="55" applyNumberFormat="1" applyFont="1" applyBorder="1" applyProtection="1">
      <alignment/>
      <protection/>
    </xf>
    <xf numFmtId="14" fontId="2" fillId="0" borderId="19" xfId="55" applyNumberFormat="1" applyFont="1" applyBorder="1" applyProtection="1">
      <alignment/>
      <protection locked="0"/>
    </xf>
    <xf numFmtId="14" fontId="2" fillId="0" borderId="0" xfId="55" applyNumberFormat="1" applyFont="1" applyProtection="1">
      <alignment/>
      <protection hidden="1"/>
    </xf>
    <xf numFmtId="0" fontId="2" fillId="0" borderId="0" xfId="55" applyFont="1" applyProtection="1">
      <alignment/>
      <protection hidden="1"/>
    </xf>
    <xf numFmtId="0" fontId="3" fillId="0" borderId="20" xfId="55" applyFont="1" applyBorder="1" applyProtection="1" quotePrefix="1">
      <alignment/>
      <protection/>
    </xf>
    <xf numFmtId="0" fontId="3" fillId="0" borderId="20" xfId="55" applyFont="1" applyBorder="1" applyProtection="1">
      <alignment/>
      <protection/>
    </xf>
    <xf numFmtId="0" fontId="3" fillId="0" borderId="20" xfId="55" applyFont="1" applyBorder="1" applyProtection="1">
      <alignment/>
      <protection hidden="1"/>
    </xf>
    <xf numFmtId="8" fontId="3" fillId="0" borderId="20" xfId="55" applyNumberFormat="1" applyFont="1" applyBorder="1" applyProtection="1">
      <alignment/>
      <protection hidden="1"/>
    </xf>
    <xf numFmtId="0" fontId="3" fillId="0" borderId="0" xfId="55" applyNumberFormat="1" applyFont="1" applyProtection="1">
      <alignment/>
      <protection hidden="1"/>
    </xf>
    <xf numFmtId="8" fontId="3" fillId="0" borderId="0" xfId="55" applyNumberFormat="1" applyFont="1" applyProtection="1">
      <alignment/>
      <protection hidden="1"/>
    </xf>
    <xf numFmtId="8" fontId="2" fillId="0" borderId="21" xfId="55" applyNumberFormat="1" applyFont="1" applyBorder="1" applyProtection="1">
      <alignment/>
      <protection hidden="1"/>
    </xf>
    <xf numFmtId="8" fontId="2" fillId="0" borderId="22" xfId="55" applyNumberFormat="1" applyFont="1" applyBorder="1" applyProtection="1">
      <alignment/>
      <protection hidden="1"/>
    </xf>
    <xf numFmtId="8" fontId="2" fillId="0" borderId="23" xfId="55" applyNumberFormat="1" applyFont="1" applyBorder="1" applyAlignment="1" applyProtection="1">
      <alignment horizontal="center"/>
      <protection locked="0"/>
    </xf>
    <xf numFmtId="8" fontId="2" fillId="0" borderId="24" xfId="55" applyNumberFormat="1" applyFont="1" applyBorder="1" applyAlignment="1" applyProtection="1">
      <alignment horizontal="center"/>
      <protection locked="0"/>
    </xf>
    <xf numFmtId="0" fontId="2" fillId="0" borderId="25" xfId="55" applyNumberFormat="1" applyFont="1" applyBorder="1" applyProtection="1">
      <alignment/>
      <protection/>
    </xf>
    <xf numFmtId="0" fontId="2" fillId="0" borderId="26" xfId="55" applyNumberFormat="1" applyFont="1" applyBorder="1" applyProtection="1">
      <alignment/>
      <protection locked="0"/>
    </xf>
    <xf numFmtId="0" fontId="2" fillId="0" borderId="27" xfId="55" applyNumberFormat="1" applyFont="1" applyBorder="1" applyProtection="1">
      <alignment/>
      <protection locked="0"/>
    </xf>
    <xf numFmtId="1" fontId="0" fillId="0" borderId="0" xfId="0" applyNumberFormat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11" xfId="0" applyNumberFormat="1" applyBorder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/>
    </xf>
    <xf numFmtId="8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47625</xdr:rowOff>
    </xdr:from>
    <xdr:to>
      <xdr:col>9</xdr:col>
      <xdr:colOff>57150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47625"/>
          <a:ext cx="1095375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showGridLines="0" showZeros="0" tabSelected="1" zoomScale="88" zoomScaleNormal="88" zoomScalePageLayoutView="0" workbookViewId="0" topLeftCell="A1">
      <selection activeCell="C18" sqref="C18"/>
    </sheetView>
  </sheetViews>
  <sheetFormatPr defaultColWidth="9.00390625" defaultRowHeight="15.75"/>
  <cols>
    <col min="1" max="1" width="2.375" style="0" customWidth="1"/>
    <col min="2" max="2" width="9.75390625" style="0" customWidth="1"/>
    <col min="3" max="3" width="8.00390625" style="0" customWidth="1"/>
    <col min="4" max="4" width="9.75390625" style="0" customWidth="1"/>
    <col min="5" max="5" width="5.875" style="0" customWidth="1"/>
    <col min="6" max="6" width="5.625" style="0" customWidth="1"/>
    <col min="7" max="7" width="8.00390625" style="0" customWidth="1"/>
    <col min="8" max="8" width="7.875" style="0" customWidth="1"/>
    <col min="9" max="9" width="8.00390625" style="0" customWidth="1"/>
    <col min="10" max="14" width="11.125" style="0" customWidth="1"/>
    <col min="15" max="15" width="3.875" style="0" hidden="1" customWidth="1"/>
    <col min="16" max="16" width="8.00390625" style="0" hidden="1" customWidth="1"/>
    <col min="17" max="17" width="8.00390625" style="0" customWidth="1"/>
    <col min="18" max="18" width="9.375" style="0" customWidth="1"/>
    <col min="19" max="19" width="10.75390625" style="0" bestFit="1" customWidth="1"/>
    <col min="20" max="20" width="10.00390625" style="0" customWidth="1"/>
    <col min="21" max="21" width="8.375" style="0" customWidth="1"/>
    <col min="31" max="31" width="5.00390625" style="0" customWidth="1"/>
    <col min="32" max="32" width="4.50390625" style="0" customWidth="1"/>
    <col min="33" max="33" width="8.625" style="0" customWidth="1"/>
    <col min="34" max="34" width="4.75390625" style="0" customWidth="1"/>
    <col min="35" max="35" width="3.50390625" style="0" customWidth="1"/>
    <col min="36" max="36" width="5.125" style="0" customWidth="1"/>
    <col min="37" max="37" width="3.50390625" style="0" customWidth="1"/>
  </cols>
  <sheetData>
    <row r="1" spans="2:18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2:18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2:18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2:18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2:18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ht="15.75">
      <c r="A7" s="37"/>
      <c r="B7" s="16"/>
      <c r="C7" s="16"/>
      <c r="E7" s="38"/>
      <c r="F7" s="38" t="s">
        <v>28</v>
      </c>
      <c r="G7" s="16"/>
      <c r="H7" s="16"/>
      <c r="I7" s="16"/>
      <c r="J7" s="16"/>
      <c r="K7" s="16"/>
      <c r="L7" s="16"/>
      <c r="M7" s="16"/>
      <c r="N7" s="16"/>
      <c r="O7" s="1"/>
      <c r="P7" s="1"/>
      <c r="Q7" s="1"/>
      <c r="R7" s="2"/>
    </row>
    <row r="8" spans="1:18" ht="15.75">
      <c r="A8" s="37"/>
      <c r="B8" s="16"/>
      <c r="C8" s="16"/>
      <c r="E8" s="38"/>
      <c r="F8" s="38" t="s">
        <v>29</v>
      </c>
      <c r="G8" s="16"/>
      <c r="H8" s="16"/>
      <c r="I8" s="16"/>
      <c r="J8" s="16"/>
      <c r="K8" s="16"/>
      <c r="L8" s="16"/>
      <c r="M8" s="16"/>
      <c r="N8" s="16"/>
      <c r="O8" s="1"/>
      <c r="P8" s="1"/>
      <c r="Q8" s="1"/>
      <c r="R8" s="2"/>
    </row>
    <row r="9" spans="1:18" ht="15.75">
      <c r="A9" s="3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"/>
      <c r="P9" s="1"/>
      <c r="Q9" s="1"/>
      <c r="R9" s="2"/>
    </row>
    <row r="10" spans="1:18" ht="15.75">
      <c r="A10" s="37"/>
      <c r="B10" s="39" t="s">
        <v>31</v>
      </c>
      <c r="C10" s="37"/>
      <c r="D10" s="37"/>
      <c r="E10" s="37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4"/>
      <c r="Q10" s="4"/>
      <c r="R10" s="2"/>
    </row>
    <row r="11" spans="1:18" ht="15.75">
      <c r="A11" s="37"/>
      <c r="B11" s="39" t="s">
        <v>33</v>
      </c>
      <c r="C11" s="37"/>
      <c r="D11" s="37"/>
      <c r="E11" s="37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4"/>
      <c r="Q11" s="4"/>
      <c r="R11" s="2"/>
    </row>
    <row r="12" spans="1:18" ht="15.75">
      <c r="A12" s="37"/>
      <c r="B12" s="39" t="s">
        <v>30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"/>
      <c r="P12" s="1"/>
      <c r="Q12" s="1"/>
      <c r="R12" s="2"/>
    </row>
    <row r="13" spans="1:45" ht="15.75">
      <c r="A13" s="37"/>
      <c r="B13" s="39" t="s">
        <v>32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/>
      <c r="P13" s="1"/>
      <c r="Q13" s="6"/>
      <c r="R13" s="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ht="15.75">
      <c r="A14" s="41"/>
      <c r="B14" s="3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"/>
      <c r="P14" s="1"/>
      <c r="Q14" s="6"/>
      <c r="R14" s="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50" ht="15.75">
      <c r="A15" s="41"/>
      <c r="B15" s="3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"/>
      <c r="P15" s="1"/>
      <c r="Q15" s="6"/>
      <c r="R15" s="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ht="15.75">
      <c r="A16" s="41"/>
      <c r="B16" s="16" t="s">
        <v>0</v>
      </c>
      <c r="C16" s="42"/>
      <c r="D16" s="16"/>
      <c r="E16" s="16"/>
      <c r="F16" s="16"/>
      <c r="G16" s="16" t="s">
        <v>26</v>
      </c>
      <c r="H16" s="88"/>
      <c r="I16" s="37"/>
      <c r="J16" s="43"/>
      <c r="K16" s="16" t="s">
        <v>1</v>
      </c>
      <c r="L16" s="43">
        <f ca="1">TODAY()</f>
        <v>43790</v>
      </c>
      <c r="M16" s="43"/>
      <c r="N16" s="43"/>
      <c r="O16" s="5"/>
      <c r="P16" s="1"/>
      <c r="Q16" s="6"/>
      <c r="R16" s="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0" ht="15.75">
      <c r="A17" s="4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"/>
      <c r="P17" s="1"/>
      <c r="Q17" s="6"/>
      <c r="R17" s="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ht="15.75">
      <c r="A18" s="41"/>
      <c r="B18" s="16" t="s">
        <v>2</v>
      </c>
      <c r="C18" s="42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6"/>
      <c r="P18" s="5"/>
      <c r="Q18" s="13"/>
      <c r="R18" s="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2" ht="15.75">
      <c r="A19" s="41"/>
      <c r="B19" s="37"/>
      <c r="C19" s="37"/>
      <c r="D19" s="87"/>
      <c r="E19" s="37"/>
      <c r="F19" s="37"/>
      <c r="G19" s="81"/>
      <c r="H19" s="81"/>
      <c r="I19" s="37"/>
      <c r="J19" s="37"/>
      <c r="K19" s="37"/>
      <c r="L19" s="37"/>
      <c r="M19" s="37"/>
      <c r="N19" s="37"/>
      <c r="Q19" s="27"/>
      <c r="R19" s="31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5.75" hidden="1">
      <c r="A20" s="41"/>
      <c r="B20" s="37"/>
      <c r="C20" s="37"/>
      <c r="D20" s="37"/>
      <c r="E20" s="37"/>
      <c r="F20" s="37"/>
      <c r="G20" s="44" t="s">
        <v>16</v>
      </c>
      <c r="H20" s="44" t="s">
        <v>17</v>
      </c>
      <c r="I20" s="44" t="s">
        <v>18</v>
      </c>
      <c r="J20" s="44"/>
      <c r="K20" s="44"/>
      <c r="L20" s="44"/>
      <c r="M20" s="44"/>
      <c r="N20" s="44"/>
      <c r="Q20" s="27"/>
      <c r="R20" s="31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5.75" hidden="1">
      <c r="A21" s="41"/>
      <c r="B21" s="37" t="s">
        <v>15</v>
      </c>
      <c r="C21" s="16"/>
      <c r="D21" s="16"/>
      <c r="E21" s="16"/>
      <c r="F21" s="16"/>
      <c r="G21" s="45">
        <v>0</v>
      </c>
      <c r="H21" s="45">
        <v>0</v>
      </c>
      <c r="I21" s="45">
        <v>0</v>
      </c>
      <c r="J21" s="45"/>
      <c r="K21" s="45"/>
      <c r="L21" s="45"/>
      <c r="M21" s="45"/>
      <c r="N21" s="45"/>
      <c r="O21" s="27" t="str">
        <f>G21&amp;H21&amp;I21</f>
        <v>000</v>
      </c>
      <c r="P21" s="27" t="b">
        <f>AND(O21,1)</f>
        <v>1</v>
      </c>
      <c r="Q21" s="27"/>
      <c r="R21" s="31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5.75">
      <c r="A22" s="41"/>
      <c r="B22" s="16"/>
      <c r="C22" s="16"/>
      <c r="D22" s="16"/>
      <c r="E22" s="16"/>
      <c r="F22" s="16"/>
      <c r="G22" s="16"/>
      <c r="H22" s="16"/>
      <c r="I22" s="16"/>
      <c r="J22" s="40" t="s">
        <v>19</v>
      </c>
      <c r="K22" s="40" t="s">
        <v>23</v>
      </c>
      <c r="L22" s="40" t="s">
        <v>24</v>
      </c>
      <c r="M22" s="40" t="s">
        <v>24</v>
      </c>
      <c r="N22" s="40"/>
      <c r="O22" s="1"/>
      <c r="P22" s="4" t="s">
        <v>3</v>
      </c>
      <c r="Q22" s="27"/>
      <c r="R22" s="31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6.5" thickBot="1">
      <c r="A23" s="41"/>
      <c r="B23" s="46" t="s">
        <v>4</v>
      </c>
      <c r="C23" s="16"/>
      <c r="D23" s="46" t="s">
        <v>5</v>
      </c>
      <c r="E23" s="46" t="s">
        <v>21</v>
      </c>
      <c r="F23" s="46" t="s">
        <v>20</v>
      </c>
      <c r="G23" s="40" t="s">
        <v>7</v>
      </c>
      <c r="H23" s="40" t="s">
        <v>8</v>
      </c>
      <c r="I23" s="40" t="s">
        <v>9</v>
      </c>
      <c r="J23" s="40" t="s">
        <v>22</v>
      </c>
      <c r="K23" s="40" t="s">
        <v>22</v>
      </c>
      <c r="L23" s="40" t="s">
        <v>19</v>
      </c>
      <c r="M23" s="40" t="s">
        <v>23</v>
      </c>
      <c r="N23" s="40" t="s">
        <v>25</v>
      </c>
      <c r="O23" s="3"/>
      <c r="P23" s="22" t="s">
        <v>6</v>
      </c>
      <c r="Q23" s="27"/>
      <c r="R23" s="31"/>
      <c r="S23" s="24"/>
      <c r="T23" s="24"/>
      <c r="U23" s="24"/>
      <c r="V23" s="24"/>
      <c r="W23" s="24"/>
      <c r="X23" s="32" t="s">
        <v>12</v>
      </c>
      <c r="Y23" s="24"/>
      <c r="Z23" s="24"/>
      <c r="AA23" s="32"/>
      <c r="AB23" s="3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6.5" thickBot="1">
      <c r="A24" s="4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8"/>
      <c r="P24" s="8"/>
      <c r="Q24" s="27"/>
      <c r="R24" s="31"/>
      <c r="S24" s="24"/>
      <c r="T24" s="24"/>
      <c r="U24" s="24"/>
      <c r="V24" s="24"/>
      <c r="W24" s="24"/>
      <c r="X24" s="32"/>
      <c r="Y24" s="24"/>
      <c r="Z24" s="24"/>
      <c r="AA24" s="32"/>
      <c r="AB24" s="33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5.75">
      <c r="A25" s="41"/>
      <c r="B25" s="16"/>
      <c r="C25" s="16"/>
      <c r="D25" s="16"/>
      <c r="E25" s="48"/>
      <c r="F25" s="74"/>
      <c r="G25" s="49"/>
      <c r="H25" s="50"/>
      <c r="I25" s="51"/>
      <c r="J25" s="52"/>
      <c r="K25" s="50"/>
      <c r="L25" s="52"/>
      <c r="M25" s="53"/>
      <c r="N25" s="50"/>
      <c r="O25" s="1"/>
      <c r="P25" s="1"/>
      <c r="Q25" s="27"/>
      <c r="R25" s="31"/>
      <c r="S25" s="24"/>
      <c r="T25" s="24"/>
      <c r="U25" s="85"/>
      <c r="V25" s="24"/>
      <c r="W25" s="24"/>
      <c r="X25" s="33" t="s">
        <v>11</v>
      </c>
      <c r="Y25" s="34"/>
      <c r="Z25" s="28" t="s">
        <v>10</v>
      </c>
      <c r="AA25" s="33" t="s">
        <v>13</v>
      </c>
      <c r="AB25" s="35" t="s">
        <v>14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60" ht="15.75">
      <c r="A26" s="41"/>
      <c r="B26" s="54"/>
      <c r="C26" s="43"/>
      <c r="D26" s="54"/>
      <c r="E26" s="55"/>
      <c r="F26" s="75"/>
      <c r="G26" s="77">
        <f aca="true" t="shared" si="0" ref="G26:G43">IF(R26&lt;360,0,QUOTIENT(R26,360))</f>
        <v>0</v>
      </c>
      <c r="H26" s="77">
        <f aca="true" t="shared" si="1" ref="H26:H43">IF(R26=360,0,MOD(QUOTIENT(R26,30),12))</f>
        <v>0</v>
      </c>
      <c r="I26" s="77">
        <f>MOD(R26,30)</f>
        <v>0</v>
      </c>
      <c r="J26" s="72"/>
      <c r="K26" s="56">
        <f>SUM(J26/30)*R26</f>
        <v>0</v>
      </c>
      <c r="L26" s="72"/>
      <c r="M26" s="56">
        <f>SUM(L26/30)*R26</f>
        <v>0</v>
      </c>
      <c r="N26" s="57">
        <f>IF(T26=S26,0,IF(T26&gt;S26,SUM(T26-S26),-SUM(S26-T26)))</f>
        <v>0</v>
      </c>
      <c r="O26" s="21"/>
      <c r="P26" s="23">
        <f>IF(B26&lt;1/1/1900,0,IF(P21=FALSE,B26,AG26))</f>
        <v>0</v>
      </c>
      <c r="Q26" s="26"/>
      <c r="R26" s="86">
        <f>IF(YEAR(B26)=1900,0,IF(MONTH(D26)&lt;&gt;2,DAYS360(B26,D26,TRUE)+1,IF(MOD(YEAR(D26),4)=0,IF(DAY(D26)&lt;=28,DAYS360(B26,D26,TRUE)+1,DAYS360(B26,D26,TRUE)+2),IF(DAY(D26)&lt;=27,DAYS360(B26,D26,TRUE)+1,DAYS360(B26,D26,TRUE)+3))))</f>
        <v>0</v>
      </c>
      <c r="S26" s="84">
        <f>ROUND(K26,2)</f>
        <v>0</v>
      </c>
      <c r="T26" s="84">
        <f>ROUND(M26,2)</f>
        <v>0</v>
      </c>
      <c r="U26" s="83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5.75">
      <c r="A27" s="41"/>
      <c r="B27" s="54"/>
      <c r="C27" s="43"/>
      <c r="D27" s="54"/>
      <c r="E27" s="55"/>
      <c r="F27" s="75"/>
      <c r="G27" s="77">
        <f t="shared" si="0"/>
        <v>0</v>
      </c>
      <c r="H27" s="77">
        <f t="shared" si="1"/>
        <v>0</v>
      </c>
      <c r="I27" s="77">
        <f aca="true" t="shared" si="2" ref="I27:I43">MOD(R27,30)</f>
        <v>0</v>
      </c>
      <c r="J27" s="72"/>
      <c r="K27" s="56">
        <f aca="true" t="shared" si="3" ref="K27:K43">SUM(J27/30)*R27</f>
        <v>0</v>
      </c>
      <c r="L27" s="72"/>
      <c r="M27" s="56">
        <f aca="true" t="shared" si="4" ref="M27:M43">SUM(L27/30)*R27</f>
        <v>0</v>
      </c>
      <c r="N27" s="57">
        <f aca="true" t="shared" si="5" ref="N27:N43">IF(T27=S27,0,IF(T27&gt;S27,SUM(T27-S27),-SUM(S27-T27)))</f>
        <v>0</v>
      </c>
      <c r="O27" s="21"/>
      <c r="P27" s="10">
        <v>0</v>
      </c>
      <c r="Q27" s="26"/>
      <c r="R27" s="86">
        <f aca="true" t="shared" si="6" ref="R27:R43">IF(YEAR(B27)=1900,0,IF(MONTH(D27)&lt;&gt;2,DAYS360(B27,D27,TRUE)+1,IF(MOD(YEAR(D27),4)=0,IF(DAY(D27)&lt;=28,DAYS360(B27,D27,TRUE)+1,DAYS360(B27,D27,TRUE)+2),IF(DAY(D27)&lt;=27,DAYS360(B27,D27,TRUE)+1,DAYS360(B27,D27,TRUE)+3))))</f>
        <v>0</v>
      </c>
      <c r="S27" s="84">
        <f aca="true" t="shared" si="7" ref="S27:S43">ROUND(K27,2)</f>
        <v>0</v>
      </c>
      <c r="T27" s="84">
        <f aca="true" t="shared" si="8" ref="T27:T43">ROUND(M27,2)</f>
        <v>0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5.75">
      <c r="A28" s="41"/>
      <c r="B28" s="54"/>
      <c r="C28" s="43"/>
      <c r="D28" s="54"/>
      <c r="E28" s="55"/>
      <c r="F28" s="75"/>
      <c r="G28" s="77">
        <f t="shared" si="0"/>
        <v>0</v>
      </c>
      <c r="H28" s="77">
        <f t="shared" si="1"/>
        <v>0</v>
      </c>
      <c r="I28" s="77">
        <f t="shared" si="2"/>
        <v>0</v>
      </c>
      <c r="J28" s="72"/>
      <c r="K28" s="56">
        <f t="shared" si="3"/>
        <v>0</v>
      </c>
      <c r="L28" s="72"/>
      <c r="M28" s="56">
        <f t="shared" si="4"/>
        <v>0</v>
      </c>
      <c r="N28" s="57">
        <f t="shared" si="5"/>
        <v>0</v>
      </c>
      <c r="O28" s="21"/>
      <c r="P28" s="10">
        <v>0</v>
      </c>
      <c r="Q28" s="26"/>
      <c r="R28" s="86">
        <f t="shared" si="6"/>
        <v>0</v>
      </c>
      <c r="S28" s="84">
        <f t="shared" si="7"/>
        <v>0</v>
      </c>
      <c r="T28" s="84">
        <f t="shared" si="8"/>
        <v>0</v>
      </c>
      <c r="U28" s="82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5.75">
      <c r="A29" s="41"/>
      <c r="B29" s="54"/>
      <c r="C29" s="43"/>
      <c r="D29" s="54"/>
      <c r="E29" s="55"/>
      <c r="F29" s="75"/>
      <c r="G29" s="77">
        <f t="shared" si="0"/>
        <v>0</v>
      </c>
      <c r="H29" s="77">
        <f t="shared" si="1"/>
        <v>0</v>
      </c>
      <c r="I29" s="77">
        <f t="shared" si="2"/>
        <v>0</v>
      </c>
      <c r="J29" s="72"/>
      <c r="K29" s="56">
        <f t="shared" si="3"/>
        <v>0</v>
      </c>
      <c r="L29" s="72"/>
      <c r="M29" s="56">
        <f t="shared" si="4"/>
        <v>0</v>
      </c>
      <c r="N29" s="57">
        <f t="shared" si="5"/>
        <v>0</v>
      </c>
      <c r="O29" s="21"/>
      <c r="P29" s="10">
        <v>0</v>
      </c>
      <c r="Q29" s="26"/>
      <c r="R29" s="86">
        <f t="shared" si="6"/>
        <v>0</v>
      </c>
      <c r="S29" s="84">
        <f t="shared" si="7"/>
        <v>0</v>
      </c>
      <c r="T29" s="84">
        <f t="shared" si="8"/>
        <v>0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5.75">
      <c r="A30" s="41"/>
      <c r="B30" s="54"/>
      <c r="C30" s="43"/>
      <c r="D30" s="54"/>
      <c r="E30" s="55"/>
      <c r="F30" s="75"/>
      <c r="G30" s="77">
        <f t="shared" si="0"/>
        <v>0</v>
      </c>
      <c r="H30" s="77">
        <f t="shared" si="1"/>
        <v>0</v>
      </c>
      <c r="I30" s="77">
        <f>MOD(R30,30)</f>
        <v>0</v>
      </c>
      <c r="J30" s="72"/>
      <c r="K30" s="56">
        <f t="shared" si="3"/>
        <v>0</v>
      </c>
      <c r="L30" s="72"/>
      <c r="M30" s="56">
        <f>SUM(L30/30)*R30</f>
        <v>0</v>
      </c>
      <c r="N30" s="57">
        <f t="shared" si="5"/>
        <v>0</v>
      </c>
      <c r="O30" s="21"/>
      <c r="P30" s="10">
        <v>0</v>
      </c>
      <c r="Q30" s="26"/>
      <c r="R30" s="86">
        <f t="shared" si="6"/>
        <v>0</v>
      </c>
      <c r="S30" s="84">
        <f>ROUND(K30,2)</f>
        <v>0</v>
      </c>
      <c r="T30" s="84">
        <f>ROUND(M30,2)</f>
        <v>0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5.75">
      <c r="A31" s="41"/>
      <c r="B31" s="54"/>
      <c r="C31" s="43"/>
      <c r="D31" s="54"/>
      <c r="E31" s="55"/>
      <c r="F31" s="75"/>
      <c r="G31" s="77">
        <f t="shared" si="0"/>
        <v>0</v>
      </c>
      <c r="H31" s="77">
        <f t="shared" si="1"/>
        <v>0</v>
      </c>
      <c r="I31" s="77">
        <f t="shared" si="2"/>
        <v>0</v>
      </c>
      <c r="J31" s="72"/>
      <c r="K31" s="56">
        <f t="shared" si="3"/>
        <v>0</v>
      </c>
      <c r="L31" s="72"/>
      <c r="M31" s="56">
        <f t="shared" si="4"/>
        <v>0</v>
      </c>
      <c r="N31" s="57">
        <f t="shared" si="5"/>
        <v>0</v>
      </c>
      <c r="O31" s="21"/>
      <c r="P31" s="10">
        <v>0</v>
      </c>
      <c r="Q31" s="26"/>
      <c r="R31" s="86">
        <f t="shared" si="6"/>
        <v>0</v>
      </c>
      <c r="S31" s="84">
        <f t="shared" si="7"/>
        <v>0</v>
      </c>
      <c r="T31" s="84">
        <f t="shared" si="8"/>
        <v>0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5.75">
      <c r="A32" s="41"/>
      <c r="B32" s="54"/>
      <c r="C32" s="43"/>
      <c r="D32" s="54"/>
      <c r="E32" s="55"/>
      <c r="F32" s="75"/>
      <c r="G32" s="77">
        <f t="shared" si="0"/>
        <v>0</v>
      </c>
      <c r="H32" s="77">
        <f t="shared" si="1"/>
        <v>0</v>
      </c>
      <c r="I32" s="77">
        <f t="shared" si="2"/>
        <v>0</v>
      </c>
      <c r="J32" s="72"/>
      <c r="K32" s="56">
        <f t="shared" si="3"/>
        <v>0</v>
      </c>
      <c r="L32" s="72"/>
      <c r="M32" s="56">
        <f t="shared" si="4"/>
        <v>0</v>
      </c>
      <c r="N32" s="57">
        <f t="shared" si="5"/>
        <v>0</v>
      </c>
      <c r="O32" s="21"/>
      <c r="P32" s="10">
        <v>0</v>
      </c>
      <c r="Q32" s="26"/>
      <c r="R32" s="86">
        <f t="shared" si="6"/>
        <v>0</v>
      </c>
      <c r="S32" s="84">
        <f t="shared" si="7"/>
        <v>0</v>
      </c>
      <c r="T32" s="84">
        <f t="shared" si="8"/>
        <v>0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5.75">
      <c r="A33" s="41"/>
      <c r="B33" s="54"/>
      <c r="C33" s="43"/>
      <c r="D33" s="54"/>
      <c r="E33" s="55"/>
      <c r="F33" s="75"/>
      <c r="G33" s="77">
        <f t="shared" si="0"/>
        <v>0</v>
      </c>
      <c r="H33" s="77">
        <f t="shared" si="1"/>
        <v>0</v>
      </c>
      <c r="I33" s="77">
        <f t="shared" si="2"/>
        <v>0</v>
      </c>
      <c r="J33" s="72"/>
      <c r="K33" s="56">
        <f t="shared" si="3"/>
        <v>0</v>
      </c>
      <c r="L33" s="72"/>
      <c r="M33" s="56">
        <f t="shared" si="4"/>
        <v>0</v>
      </c>
      <c r="N33" s="57">
        <f t="shared" si="5"/>
        <v>0</v>
      </c>
      <c r="O33" s="21"/>
      <c r="P33" s="10">
        <v>0</v>
      </c>
      <c r="Q33" s="26"/>
      <c r="R33" s="86">
        <f t="shared" si="6"/>
        <v>0</v>
      </c>
      <c r="S33" s="84">
        <f t="shared" si="7"/>
        <v>0</v>
      </c>
      <c r="T33" s="84">
        <f t="shared" si="8"/>
        <v>0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5.75">
      <c r="A34" s="41"/>
      <c r="B34" s="54"/>
      <c r="C34" s="43"/>
      <c r="D34" s="54"/>
      <c r="E34" s="55"/>
      <c r="F34" s="75"/>
      <c r="G34" s="77">
        <f t="shared" si="0"/>
        <v>0</v>
      </c>
      <c r="H34" s="77">
        <f t="shared" si="1"/>
        <v>0</v>
      </c>
      <c r="I34" s="77">
        <f t="shared" si="2"/>
        <v>0</v>
      </c>
      <c r="J34" s="72"/>
      <c r="K34" s="56">
        <f t="shared" si="3"/>
        <v>0</v>
      </c>
      <c r="L34" s="72"/>
      <c r="M34" s="56">
        <f t="shared" si="4"/>
        <v>0</v>
      </c>
      <c r="N34" s="57">
        <f t="shared" si="5"/>
        <v>0</v>
      </c>
      <c r="O34" s="21"/>
      <c r="P34" s="10">
        <v>0</v>
      </c>
      <c r="Q34" s="26"/>
      <c r="R34" s="86">
        <f t="shared" si="6"/>
        <v>0</v>
      </c>
      <c r="S34" s="84">
        <f t="shared" si="7"/>
        <v>0</v>
      </c>
      <c r="T34" s="84">
        <f t="shared" si="8"/>
        <v>0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5.75">
      <c r="A35" s="41"/>
      <c r="B35" s="54"/>
      <c r="C35" s="43"/>
      <c r="D35" s="54"/>
      <c r="E35" s="55"/>
      <c r="F35" s="75"/>
      <c r="G35" s="77">
        <f t="shared" si="0"/>
        <v>0</v>
      </c>
      <c r="H35" s="77">
        <f t="shared" si="1"/>
        <v>0</v>
      </c>
      <c r="I35" s="77">
        <f t="shared" si="2"/>
        <v>0</v>
      </c>
      <c r="J35" s="72"/>
      <c r="K35" s="56">
        <f t="shared" si="3"/>
        <v>0</v>
      </c>
      <c r="L35" s="72"/>
      <c r="M35" s="56">
        <f t="shared" si="4"/>
        <v>0</v>
      </c>
      <c r="N35" s="57">
        <f t="shared" si="5"/>
        <v>0</v>
      </c>
      <c r="O35" s="21"/>
      <c r="P35" s="10">
        <v>0</v>
      </c>
      <c r="Q35" s="26"/>
      <c r="R35" s="86">
        <f t="shared" si="6"/>
        <v>0</v>
      </c>
      <c r="S35" s="84">
        <f t="shared" si="7"/>
        <v>0</v>
      </c>
      <c r="T35" s="84">
        <f t="shared" si="8"/>
        <v>0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5.75">
      <c r="A36" s="41"/>
      <c r="B36" s="54"/>
      <c r="C36" s="43"/>
      <c r="D36" s="54"/>
      <c r="E36" s="55"/>
      <c r="F36" s="75"/>
      <c r="G36" s="77">
        <f t="shared" si="0"/>
        <v>0</v>
      </c>
      <c r="H36" s="77">
        <f t="shared" si="1"/>
        <v>0</v>
      </c>
      <c r="I36" s="77">
        <f t="shared" si="2"/>
        <v>0</v>
      </c>
      <c r="J36" s="72"/>
      <c r="K36" s="56">
        <f t="shared" si="3"/>
        <v>0</v>
      </c>
      <c r="L36" s="72"/>
      <c r="M36" s="56">
        <f t="shared" si="4"/>
        <v>0</v>
      </c>
      <c r="N36" s="57">
        <f t="shared" si="5"/>
        <v>0</v>
      </c>
      <c r="O36" s="21"/>
      <c r="P36" s="10">
        <v>0</v>
      </c>
      <c r="Q36" s="26"/>
      <c r="R36" s="86">
        <f t="shared" si="6"/>
        <v>0</v>
      </c>
      <c r="S36" s="84">
        <f t="shared" si="7"/>
        <v>0</v>
      </c>
      <c r="T36" s="84">
        <f t="shared" si="8"/>
        <v>0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5.75">
      <c r="A37" s="41"/>
      <c r="B37" s="54"/>
      <c r="C37" s="43"/>
      <c r="D37" s="54"/>
      <c r="E37" s="55"/>
      <c r="F37" s="75"/>
      <c r="G37" s="77">
        <f t="shared" si="0"/>
        <v>0</v>
      </c>
      <c r="H37" s="77">
        <f t="shared" si="1"/>
        <v>0</v>
      </c>
      <c r="I37" s="77">
        <f t="shared" si="2"/>
        <v>0</v>
      </c>
      <c r="J37" s="72"/>
      <c r="K37" s="56">
        <f t="shared" si="3"/>
        <v>0</v>
      </c>
      <c r="L37" s="72"/>
      <c r="M37" s="56">
        <f t="shared" si="4"/>
        <v>0</v>
      </c>
      <c r="N37" s="57">
        <f t="shared" si="5"/>
        <v>0</v>
      </c>
      <c r="O37" s="21"/>
      <c r="P37" s="10">
        <v>0</v>
      </c>
      <c r="Q37" s="26"/>
      <c r="R37" s="86">
        <f t="shared" si="6"/>
        <v>0</v>
      </c>
      <c r="S37" s="84">
        <f t="shared" si="7"/>
        <v>0</v>
      </c>
      <c r="T37" s="84">
        <f t="shared" si="8"/>
        <v>0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5.75">
      <c r="A38" s="41"/>
      <c r="B38" s="54"/>
      <c r="C38" s="43"/>
      <c r="D38" s="54"/>
      <c r="E38" s="55"/>
      <c r="F38" s="75"/>
      <c r="G38" s="77">
        <f t="shared" si="0"/>
        <v>0</v>
      </c>
      <c r="H38" s="77">
        <f t="shared" si="1"/>
        <v>0</v>
      </c>
      <c r="I38" s="77">
        <f t="shared" si="2"/>
        <v>0</v>
      </c>
      <c r="J38" s="72"/>
      <c r="K38" s="56">
        <f t="shared" si="3"/>
        <v>0</v>
      </c>
      <c r="L38" s="72"/>
      <c r="M38" s="56">
        <f t="shared" si="4"/>
        <v>0</v>
      </c>
      <c r="N38" s="57">
        <f t="shared" si="5"/>
        <v>0</v>
      </c>
      <c r="O38" s="21"/>
      <c r="P38" s="10">
        <v>0</v>
      </c>
      <c r="Q38" s="26"/>
      <c r="R38" s="86">
        <f t="shared" si="6"/>
        <v>0</v>
      </c>
      <c r="S38" s="84">
        <f t="shared" si="7"/>
        <v>0</v>
      </c>
      <c r="T38" s="84">
        <f t="shared" si="8"/>
        <v>0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5.75">
      <c r="A39" s="41"/>
      <c r="B39" s="54"/>
      <c r="C39" s="43"/>
      <c r="D39" s="54"/>
      <c r="E39" s="55"/>
      <c r="F39" s="75"/>
      <c r="G39" s="77">
        <f t="shared" si="0"/>
        <v>0</v>
      </c>
      <c r="H39" s="77">
        <f t="shared" si="1"/>
        <v>0</v>
      </c>
      <c r="I39" s="77">
        <f t="shared" si="2"/>
        <v>0</v>
      </c>
      <c r="J39" s="72"/>
      <c r="K39" s="56">
        <f t="shared" si="3"/>
        <v>0</v>
      </c>
      <c r="L39" s="72"/>
      <c r="M39" s="56">
        <f t="shared" si="4"/>
        <v>0</v>
      </c>
      <c r="N39" s="57">
        <f t="shared" si="5"/>
        <v>0</v>
      </c>
      <c r="O39" s="21"/>
      <c r="P39" s="10">
        <v>0</v>
      </c>
      <c r="Q39" s="26"/>
      <c r="R39" s="86">
        <f t="shared" si="6"/>
        <v>0</v>
      </c>
      <c r="S39" s="84">
        <f t="shared" si="7"/>
        <v>0</v>
      </c>
      <c r="T39" s="84">
        <f t="shared" si="8"/>
        <v>0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5.75">
      <c r="A40" s="41"/>
      <c r="B40" s="54"/>
      <c r="C40" s="43"/>
      <c r="D40" s="54"/>
      <c r="E40" s="55"/>
      <c r="F40" s="75"/>
      <c r="G40" s="77">
        <f t="shared" si="0"/>
        <v>0</v>
      </c>
      <c r="H40" s="77">
        <f t="shared" si="1"/>
        <v>0</v>
      </c>
      <c r="I40" s="77">
        <f t="shared" si="2"/>
        <v>0</v>
      </c>
      <c r="J40" s="72"/>
      <c r="K40" s="56">
        <f t="shared" si="3"/>
        <v>0</v>
      </c>
      <c r="L40" s="72"/>
      <c r="M40" s="56">
        <f t="shared" si="4"/>
        <v>0</v>
      </c>
      <c r="N40" s="57">
        <f t="shared" si="5"/>
        <v>0</v>
      </c>
      <c r="O40" s="21"/>
      <c r="P40" s="10">
        <v>0</v>
      </c>
      <c r="Q40" s="26"/>
      <c r="R40" s="86">
        <f t="shared" si="6"/>
        <v>0</v>
      </c>
      <c r="S40" s="84">
        <f t="shared" si="7"/>
        <v>0</v>
      </c>
      <c r="T40" s="84">
        <f t="shared" si="8"/>
        <v>0</v>
      </c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5.75">
      <c r="A41" s="41"/>
      <c r="B41" s="54"/>
      <c r="C41" s="43"/>
      <c r="D41" s="54"/>
      <c r="E41" s="55"/>
      <c r="F41" s="75"/>
      <c r="G41" s="77">
        <f t="shared" si="0"/>
        <v>0</v>
      </c>
      <c r="H41" s="77">
        <f t="shared" si="1"/>
        <v>0</v>
      </c>
      <c r="I41" s="77">
        <f t="shared" si="2"/>
        <v>0</v>
      </c>
      <c r="J41" s="72"/>
      <c r="K41" s="56">
        <f t="shared" si="3"/>
        <v>0</v>
      </c>
      <c r="L41" s="72"/>
      <c r="M41" s="56">
        <f t="shared" si="4"/>
        <v>0</v>
      </c>
      <c r="N41" s="57">
        <f t="shared" si="5"/>
        <v>0</v>
      </c>
      <c r="O41" s="21"/>
      <c r="P41" s="10">
        <v>0</v>
      </c>
      <c r="Q41" s="26"/>
      <c r="R41" s="86">
        <f t="shared" si="6"/>
        <v>0</v>
      </c>
      <c r="S41" s="84">
        <f t="shared" si="7"/>
        <v>0</v>
      </c>
      <c r="T41" s="84">
        <f t="shared" si="8"/>
        <v>0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5.75">
      <c r="A42" s="41"/>
      <c r="B42" s="54"/>
      <c r="C42" s="43"/>
      <c r="D42" s="54"/>
      <c r="E42" s="55"/>
      <c r="F42" s="75"/>
      <c r="G42" s="77">
        <f t="shared" si="0"/>
        <v>0</v>
      </c>
      <c r="H42" s="77">
        <f t="shared" si="1"/>
        <v>0</v>
      </c>
      <c r="I42" s="77">
        <f t="shared" si="2"/>
        <v>0</v>
      </c>
      <c r="J42" s="72"/>
      <c r="K42" s="56">
        <f t="shared" si="3"/>
        <v>0</v>
      </c>
      <c r="L42" s="72"/>
      <c r="M42" s="56">
        <f t="shared" si="4"/>
        <v>0</v>
      </c>
      <c r="N42" s="57">
        <f t="shared" si="5"/>
        <v>0</v>
      </c>
      <c r="O42" s="21"/>
      <c r="P42" s="10">
        <v>0</v>
      </c>
      <c r="Q42" s="26"/>
      <c r="R42" s="86">
        <f t="shared" si="6"/>
        <v>0</v>
      </c>
      <c r="S42" s="84">
        <f t="shared" si="7"/>
        <v>0</v>
      </c>
      <c r="T42" s="84">
        <f t="shared" si="8"/>
        <v>0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6.5" thickBot="1">
      <c r="A43" s="41"/>
      <c r="B43" s="59"/>
      <c r="C43" s="60"/>
      <c r="D43" s="59"/>
      <c r="E43" s="61"/>
      <c r="F43" s="76"/>
      <c r="G43" s="79">
        <f t="shared" si="0"/>
        <v>0</v>
      </c>
      <c r="H43" s="80">
        <f t="shared" si="1"/>
        <v>0</v>
      </c>
      <c r="I43" s="78">
        <f t="shared" si="2"/>
        <v>0</v>
      </c>
      <c r="J43" s="73"/>
      <c r="K43" s="70">
        <f t="shared" si="3"/>
        <v>0</v>
      </c>
      <c r="L43" s="73"/>
      <c r="M43" s="70">
        <f t="shared" si="4"/>
        <v>0</v>
      </c>
      <c r="N43" s="71">
        <f t="shared" si="5"/>
        <v>0</v>
      </c>
      <c r="O43" s="36"/>
      <c r="P43" s="10">
        <v>0</v>
      </c>
      <c r="Q43" s="26"/>
      <c r="R43" s="86">
        <f t="shared" si="6"/>
        <v>0</v>
      </c>
      <c r="S43" s="84">
        <f t="shared" si="7"/>
        <v>0</v>
      </c>
      <c r="T43" s="84">
        <f t="shared" si="8"/>
        <v>0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5.75">
      <c r="A44" s="41"/>
      <c r="B44" s="43"/>
      <c r="C44" s="43"/>
      <c r="D44" s="43"/>
      <c r="E44" s="43"/>
      <c r="F44" s="62"/>
      <c r="G44" s="63"/>
      <c r="H44" s="63"/>
      <c r="I44" s="50"/>
      <c r="J44" s="58"/>
      <c r="K44" s="58"/>
      <c r="L44" s="58"/>
      <c r="M44" s="58"/>
      <c r="N44" s="58"/>
      <c r="O44" s="13"/>
      <c r="P44" s="11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18" ht="16.5" thickBot="1">
      <c r="A45" s="41"/>
      <c r="B45" s="64"/>
      <c r="C45" s="65"/>
      <c r="D45" s="65"/>
      <c r="E45" s="65"/>
      <c r="F45" s="65"/>
      <c r="G45" s="66"/>
      <c r="H45" s="66"/>
      <c r="I45" s="66"/>
      <c r="J45" s="67"/>
      <c r="K45" s="67"/>
      <c r="L45" s="67"/>
      <c r="M45" s="67"/>
      <c r="N45" s="67"/>
      <c r="O45" s="11"/>
      <c r="P45" s="11"/>
      <c r="Q45" s="13"/>
      <c r="R45" s="14"/>
    </row>
    <row r="46" spans="1:18" ht="16.5" thickTop="1">
      <c r="A46" s="41"/>
      <c r="B46" s="46" t="s">
        <v>27</v>
      </c>
      <c r="C46" s="16"/>
      <c r="D46" s="16"/>
      <c r="E46" s="16"/>
      <c r="F46" s="16"/>
      <c r="G46" s="68"/>
      <c r="H46" s="68"/>
      <c r="I46" s="68"/>
      <c r="J46" s="69"/>
      <c r="K46" s="69">
        <f>ROUNDUP(SUM(K26:K43),2)</f>
        <v>0</v>
      </c>
      <c r="L46" s="69"/>
      <c r="M46" s="69">
        <f>ROUNDUP(SUM(M26:M43),2)</f>
        <v>0</v>
      </c>
      <c r="N46" s="69">
        <f>ROUNDUP(SUM(N26:N43),2)</f>
        <v>0</v>
      </c>
      <c r="O46" s="15"/>
      <c r="P46" s="11"/>
      <c r="Q46" s="13"/>
      <c r="R46" s="14"/>
    </row>
    <row r="47" spans="2:18" ht="15.75">
      <c r="B47" s="16"/>
      <c r="C47" s="16"/>
      <c r="D47" s="16"/>
      <c r="E47" s="16"/>
      <c r="F47" s="29"/>
      <c r="G47" s="18"/>
      <c r="H47" s="18"/>
      <c r="I47" s="18"/>
      <c r="J47" s="25"/>
      <c r="K47" s="25"/>
      <c r="L47" s="25"/>
      <c r="M47" s="25"/>
      <c r="N47" s="25"/>
      <c r="O47" s="18"/>
      <c r="P47" s="17"/>
      <c r="Q47" s="18"/>
      <c r="R47" s="14"/>
    </row>
    <row r="48" spans="2:18" ht="15.75">
      <c r="B48" s="16"/>
      <c r="C48" s="16"/>
      <c r="D48" s="16"/>
      <c r="E48" s="16"/>
      <c r="F48" s="29"/>
      <c r="G48" s="18"/>
      <c r="H48" s="18"/>
      <c r="I48" s="13"/>
      <c r="J48" s="12"/>
      <c r="K48" s="12"/>
      <c r="L48" s="12"/>
      <c r="M48" s="12"/>
      <c r="N48" s="12"/>
      <c r="O48" s="18"/>
      <c r="P48" s="17"/>
      <c r="Q48" s="18"/>
      <c r="R48" s="14"/>
    </row>
    <row r="49" spans="2:18" ht="15.75">
      <c r="B49" s="19"/>
      <c r="C49" s="9"/>
      <c r="D49" s="9"/>
      <c r="E49" s="9"/>
      <c r="F49" s="20"/>
      <c r="G49" s="13"/>
      <c r="H49" s="15"/>
      <c r="I49" s="13"/>
      <c r="J49" s="12"/>
      <c r="K49" s="12"/>
      <c r="L49" s="12"/>
      <c r="M49" s="12"/>
      <c r="N49" s="12"/>
      <c r="O49" s="13"/>
      <c r="P49" s="11"/>
      <c r="Q49" s="13"/>
      <c r="R49" s="14"/>
    </row>
    <row r="50" spans="2:18" ht="15.75">
      <c r="B50" s="9"/>
      <c r="C50" s="9"/>
      <c r="D50" s="9"/>
      <c r="E50" s="9"/>
      <c r="F50" s="20"/>
      <c r="G50" s="20"/>
      <c r="H50" s="15"/>
      <c r="I50" s="20"/>
      <c r="J50" s="30"/>
      <c r="K50" s="30"/>
      <c r="L50" s="30"/>
      <c r="M50" s="30"/>
      <c r="N50" s="30"/>
      <c r="O50" s="9"/>
      <c r="P50" s="9"/>
      <c r="Q50" s="20"/>
      <c r="R50" s="7"/>
    </row>
    <row r="51" spans="6:14" ht="15.75">
      <c r="F51" s="26"/>
      <c r="G51" s="26"/>
      <c r="H51" s="26"/>
      <c r="I51" s="26"/>
      <c r="J51" s="26"/>
      <c r="K51" s="26"/>
      <c r="L51" s="26"/>
      <c r="M51" s="26"/>
      <c r="N51" s="26"/>
    </row>
    <row r="52" spans="7:9" ht="15.75">
      <c r="G52" s="26"/>
      <c r="H52" s="26"/>
      <c r="I52" s="26"/>
    </row>
    <row r="62" ht="15.75">
      <c r="B62" s="13"/>
    </row>
  </sheetData>
  <sheetProtection password="CCE1" sheet="1" objects="1" scenarios="1" selectLockedCells="1"/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Dyche</dc:creator>
  <cp:keywords/>
  <dc:description/>
  <cp:lastModifiedBy>Rich</cp:lastModifiedBy>
  <cp:lastPrinted>2013-09-17T11:42:30Z</cp:lastPrinted>
  <dcterms:created xsi:type="dcterms:W3CDTF">2001-04-30T18:25:57Z</dcterms:created>
  <dcterms:modified xsi:type="dcterms:W3CDTF">2019-11-21T14:14:35Z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